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V:\My Files\Old Data\eniko\PRIVAT\kikötő\Közgyűlés 2023\"/>
    </mc:Choice>
  </mc:AlternateContent>
  <xr:revisionPtr revIDLastSave="0" documentId="13_ncr:1_{536C78ED-EBED-46DD-925A-C44A2617D8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H62" i="1"/>
  <c r="H55" i="1"/>
  <c r="H79" i="1"/>
  <c r="H50" i="1"/>
  <c r="H34" i="1"/>
  <c r="H29" i="1"/>
  <c r="H25" i="1"/>
  <c r="H20" i="1"/>
  <c r="H14" i="1"/>
  <c r="H11" i="1"/>
  <c r="G79" i="1"/>
  <c r="F79" i="1"/>
  <c r="H64" i="1" l="1"/>
  <c r="F62" i="1"/>
  <c r="F55" i="1"/>
  <c r="F34" i="1"/>
  <c r="F29" i="1"/>
  <c r="F25" i="1"/>
  <c r="F20" i="1"/>
  <c r="F14" i="1"/>
  <c r="F11" i="1"/>
  <c r="F17" i="1" l="1"/>
  <c r="F50" i="1"/>
  <c r="F51" i="1" s="1"/>
  <c r="F64" i="1" l="1"/>
  <c r="D79" i="1" l="1"/>
  <c r="D62" i="1"/>
  <c r="C62" i="1"/>
  <c r="D55" i="1"/>
  <c r="D50" i="1"/>
  <c r="D34" i="1"/>
  <c r="D29" i="1"/>
  <c r="C29" i="1"/>
  <c r="D25" i="1"/>
  <c r="D20" i="1"/>
  <c r="D14" i="1"/>
  <c r="D11" i="1"/>
  <c r="C11" i="1"/>
  <c r="D17" i="1" l="1"/>
  <c r="D51" i="1"/>
</calcChain>
</file>

<file path=xl/sharedStrings.xml><?xml version="1.0" encoding="utf-8"?>
<sst xmlns="http://schemas.openxmlformats.org/spreadsheetml/2006/main" count="149" uniqueCount="144">
  <si>
    <t>Fk.szám</t>
  </si>
  <si>
    <t>Megnevezés</t>
  </si>
  <si>
    <t>2020 tényleges</t>
  </si>
  <si>
    <t>2021 terv</t>
  </si>
  <si>
    <t>5111</t>
  </si>
  <si>
    <t>kikötő tartozék</t>
  </si>
  <si>
    <t>5112</t>
  </si>
  <si>
    <t>Irodaszer</t>
  </si>
  <si>
    <t>5113</t>
  </si>
  <si>
    <t>szerszámok,alkarészek10e.</t>
  </si>
  <si>
    <t>5114</t>
  </si>
  <si>
    <t>Energia ktg/villany</t>
  </si>
  <si>
    <t>5115</t>
  </si>
  <si>
    <t>Energia ktg/ gáz</t>
  </si>
  <si>
    <t>5116</t>
  </si>
  <si>
    <t>Energia ktg/Vízdíj</t>
  </si>
  <si>
    <t>5117</t>
  </si>
  <si>
    <t>tisztítószer</t>
  </si>
  <si>
    <t>5118</t>
  </si>
  <si>
    <t>védőital</t>
  </si>
  <si>
    <t>5119</t>
  </si>
  <si>
    <t>üzemanyag /gépekbe</t>
  </si>
  <si>
    <t>511</t>
  </si>
  <si>
    <t>Alapanyagok költségei</t>
  </si>
  <si>
    <t>Éven bel.elh.anyagok ktge</t>
  </si>
  <si>
    <t>5122</t>
  </si>
  <si>
    <t>Munkaruha</t>
  </si>
  <si>
    <t>512</t>
  </si>
  <si>
    <t>Egyéb anyagköltség</t>
  </si>
  <si>
    <t>Anyagköltség megtérül.</t>
  </si>
  <si>
    <t>51</t>
  </si>
  <si>
    <t>Anyagjellegu ráfordítások</t>
  </si>
  <si>
    <t>5211</t>
  </si>
  <si>
    <t>Szemétszállítás</t>
  </si>
  <si>
    <t>5212</t>
  </si>
  <si>
    <t>Szállíás-rakodás költsége</t>
  </si>
  <si>
    <t>521</t>
  </si>
  <si>
    <t>5221</t>
  </si>
  <si>
    <t>Bérleti díjak</t>
  </si>
  <si>
    <t>Gép bérleti díj</t>
  </si>
  <si>
    <t>Kemping használati díj</t>
  </si>
  <si>
    <t>5225</t>
  </si>
  <si>
    <t>Mederhasználat</t>
  </si>
  <si>
    <t>522</t>
  </si>
  <si>
    <t>5231</t>
  </si>
  <si>
    <t>telep karbantartás ktg.</t>
  </si>
  <si>
    <t>5232</t>
  </si>
  <si>
    <t>Egyéb karbantartás</t>
  </si>
  <si>
    <t>5233</t>
  </si>
  <si>
    <t>Gépek karbantartási ktg.</t>
  </si>
  <si>
    <t>523</t>
  </si>
  <si>
    <t>Karbantartási költségek</t>
  </si>
  <si>
    <t>5241</t>
  </si>
  <si>
    <t>Hirdetés,reklám költségei</t>
  </si>
  <si>
    <t>5242</t>
  </si>
  <si>
    <t>Posta ktg</t>
  </si>
  <si>
    <t>5243</t>
  </si>
  <si>
    <t>fénymásolás</t>
  </si>
  <si>
    <t>5244</t>
  </si>
  <si>
    <t>Hirdetés, dekoráció költségei</t>
  </si>
  <si>
    <t>524</t>
  </si>
  <si>
    <t>525</t>
  </si>
  <si>
    <t>Oktatás és továbbképzés k</t>
  </si>
  <si>
    <t>526</t>
  </si>
  <si>
    <t>Utazási és kiküld.ktgek</t>
  </si>
  <si>
    <t>5271</t>
  </si>
  <si>
    <t>Telefon70%,</t>
  </si>
  <si>
    <t>5272</t>
  </si>
  <si>
    <t>Telefon 30%</t>
  </si>
  <si>
    <t>5273</t>
  </si>
  <si>
    <t>internet</t>
  </si>
  <si>
    <t>5274</t>
  </si>
  <si>
    <t>Ügyvédi ktg</t>
  </si>
  <si>
    <t>5291</t>
  </si>
  <si>
    <t>Egyéb szolg. ktg</t>
  </si>
  <si>
    <t>5292</t>
  </si>
  <si>
    <t>takarítás ktg</t>
  </si>
  <si>
    <t>5293</t>
  </si>
  <si>
    <t>Vagyonvédelem</t>
  </si>
  <si>
    <t>5294</t>
  </si>
  <si>
    <t>Könyvelés</t>
  </si>
  <si>
    <t>5295</t>
  </si>
  <si>
    <t>Könyvvizsgálat</t>
  </si>
  <si>
    <t>Mosatás</t>
  </si>
  <si>
    <t>5297</t>
  </si>
  <si>
    <t>Eon készenléti díj</t>
  </si>
  <si>
    <t>5298</t>
  </si>
  <si>
    <t>szennyvíz díj</t>
  </si>
  <si>
    <t>5299</t>
  </si>
  <si>
    <t>Igénybe vett egyéb szolg.</t>
  </si>
  <si>
    <t>529</t>
  </si>
  <si>
    <t>52</t>
  </si>
  <si>
    <t>Személyi jell.ráford.</t>
  </si>
  <si>
    <t>Hatósági díjak, illetékek</t>
  </si>
  <si>
    <t>533</t>
  </si>
  <si>
    <t>Biztosítási díjak</t>
  </si>
  <si>
    <t>535</t>
  </si>
  <si>
    <t>Bank ktg</t>
  </si>
  <si>
    <t>Egyéb szolgáltatások ktge</t>
  </si>
  <si>
    <t>Bérköltség</t>
  </si>
  <si>
    <t>Mvál-nak fiz.szem.j.k</t>
  </si>
  <si>
    <t>553</t>
  </si>
  <si>
    <t>Reprezentációs ktgek.</t>
  </si>
  <si>
    <t>Kikötőnapi költségek</t>
  </si>
  <si>
    <t>559</t>
  </si>
  <si>
    <t>Egyéb szem.jell.kifizetés</t>
  </si>
  <si>
    <t>55</t>
  </si>
  <si>
    <t>Személyi jellegu egy.kif.</t>
  </si>
  <si>
    <t>57.</t>
  </si>
  <si>
    <t xml:space="preserve"> Értékcsökkenési leírás</t>
  </si>
  <si>
    <t>5</t>
  </si>
  <si>
    <t>Költségnemek</t>
  </si>
  <si>
    <t>9211</t>
  </si>
  <si>
    <t>Daruzás</t>
  </si>
  <si>
    <t>9212</t>
  </si>
  <si>
    <t>Parti tárolás</t>
  </si>
  <si>
    <t>9213</t>
  </si>
  <si>
    <t>Camping szolgáltatás</t>
  </si>
  <si>
    <t>9214</t>
  </si>
  <si>
    <t>Kikötői szolgáltatás</t>
  </si>
  <si>
    <t>9215</t>
  </si>
  <si>
    <t>Hajó vizi tárolás</t>
  </si>
  <si>
    <t>Szállásdíj</t>
  </si>
  <si>
    <t>9217</t>
  </si>
  <si>
    <t>Hajó tárolás éves díj</t>
  </si>
  <si>
    <t>9218</t>
  </si>
  <si>
    <t>Tovább.száml szolg</t>
  </si>
  <si>
    <t>9219</t>
  </si>
  <si>
    <t>Személy belépő</t>
  </si>
  <si>
    <t>9221</t>
  </si>
  <si>
    <t>tároló szekrény,cső díj</t>
  </si>
  <si>
    <t>9222</t>
  </si>
  <si>
    <t>szgk.éves belépő</t>
  </si>
  <si>
    <t>RS Feva bérleti díj</t>
  </si>
  <si>
    <t>96</t>
  </si>
  <si>
    <t>Egyéb bevételek</t>
  </si>
  <si>
    <t>Reklámtábla bevétel</t>
  </si>
  <si>
    <t>9</t>
  </si>
  <si>
    <t>Értékesítés árbev.és bev.</t>
  </si>
  <si>
    <t>Tp.1/3 hozzáj.</t>
  </si>
  <si>
    <t>2022 terv</t>
  </si>
  <si>
    <t>2021 tényleges</t>
  </si>
  <si>
    <t>2022.tény</t>
  </si>
  <si>
    <t>2023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</si>
</sst>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3" fontId="4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/>
    <xf numFmtId="164" fontId="4" fillId="0" borderId="0" xfId="1" applyNumberFormat="1" applyFont="1" applyFill="1" applyBorder="1" applyAlignment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164" fontId="4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164" fontId="3" fillId="0" borderId="0" xfId="0" applyNumberFormat="1" applyFont="1"/>
    <xf numFmtId="3" fontId="0" fillId="0" borderId="0" xfId="0" applyNumberFormat="1"/>
    <xf numFmtId="3" fontId="6" fillId="0" borderId="0" xfId="0" applyNumberFormat="1" applyFont="1"/>
    <xf numFmtId="164" fontId="3" fillId="0" borderId="0" xfId="1" applyNumberFormat="1" applyFont="1" applyFill="1" applyBorder="1" applyAlignment="1">
      <alignment horizontal="center"/>
    </xf>
    <xf numFmtId="164" fontId="0" fillId="0" borderId="0" xfId="1" applyNumberFormat="1" applyFont="1"/>
    <xf numFmtId="164" fontId="6" fillId="0" borderId="0" xfId="1" applyNumberFormat="1" applyFont="1"/>
    <xf numFmtId="0" fontId="2" fillId="3" borderId="0" xfId="0" applyFont="1" applyFill="1"/>
    <xf numFmtId="3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3" fontId="6" fillId="3" borderId="0" xfId="0" applyNumberFormat="1" applyFont="1" applyFill="1"/>
    <xf numFmtId="3" fontId="4" fillId="4" borderId="0" xfId="0" applyNumberFormat="1" applyFont="1" applyFill="1"/>
    <xf numFmtId="164" fontId="4" fillId="0" borderId="0" xfId="1" applyNumberFormat="1" applyFont="1"/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workbookViewId="0">
      <pane xSplit="2" ySplit="1" topLeftCell="C57" activePane="bottomRight" state="frozen"/>
      <selection pane="topRight" activeCell="C1" sqref="C1"/>
      <selection pane="bottomLeft" activeCell="A2" sqref="A2"/>
      <selection pane="bottomRight" activeCell="H57" sqref="H57"/>
    </sheetView>
  </sheetViews>
  <sheetFormatPr defaultColWidth="9.1796875" defaultRowHeight="14.5" x14ac:dyDescent="0.35"/>
  <cols>
    <col min="1" max="1" width="12.26953125" style="6" bestFit="1" customWidth="1"/>
    <col min="2" max="2" width="24.7265625" style="6" bestFit="1" customWidth="1"/>
    <col min="3" max="3" width="14.453125" style="10" customWidth="1"/>
    <col min="4" max="4" width="13.54296875" style="5" bestFit="1" customWidth="1"/>
    <col min="5" max="5" width="13.81640625" style="19" customWidth="1"/>
    <col min="6" max="6" width="15.453125" style="5" customWidth="1"/>
    <col min="7" max="7" width="17.453125" style="23" customWidth="1"/>
    <col min="8" max="8" width="12.81640625" style="6" customWidth="1"/>
    <col min="9" max="16384" width="9.1796875" style="6"/>
  </cols>
  <sheetData>
    <row r="1" spans="1:9" s="1" customFormat="1" x14ac:dyDescent="0.35">
      <c r="A1" s="14" t="s">
        <v>0</v>
      </c>
      <c r="B1" s="14" t="s">
        <v>1</v>
      </c>
      <c r="C1" s="1" t="s">
        <v>2</v>
      </c>
      <c r="D1" s="2" t="s">
        <v>3</v>
      </c>
      <c r="E1" s="18" t="s">
        <v>141</v>
      </c>
      <c r="F1" s="2" t="s">
        <v>140</v>
      </c>
      <c r="G1" s="18" t="s">
        <v>142</v>
      </c>
      <c r="H1" s="1" t="s">
        <v>143</v>
      </c>
    </row>
    <row r="2" spans="1:9" x14ac:dyDescent="0.35">
      <c r="A2" s="3" t="s">
        <v>4</v>
      </c>
      <c r="B2" s="3" t="s">
        <v>5</v>
      </c>
      <c r="C2" s="4">
        <v>136231</v>
      </c>
      <c r="D2" s="5">
        <v>140000</v>
      </c>
      <c r="E2" s="21">
        <v>245393</v>
      </c>
      <c r="F2" s="5">
        <v>300000</v>
      </c>
      <c r="G2" s="24">
        <v>9708</v>
      </c>
      <c r="H2" s="5">
        <v>400000</v>
      </c>
    </row>
    <row r="3" spans="1:9" x14ac:dyDescent="0.35">
      <c r="A3" s="3" t="s">
        <v>6</v>
      </c>
      <c r="B3" s="3" t="s">
        <v>7</v>
      </c>
      <c r="C3" s="4">
        <v>139001</v>
      </c>
      <c r="D3" s="5">
        <v>160000</v>
      </c>
      <c r="E3" s="21">
        <v>103515</v>
      </c>
      <c r="F3" s="5">
        <v>160000</v>
      </c>
      <c r="G3" s="21">
        <v>138009</v>
      </c>
      <c r="H3" s="5">
        <v>160000</v>
      </c>
    </row>
    <row r="4" spans="1:9" x14ac:dyDescent="0.35">
      <c r="A4" s="3" t="s">
        <v>8</v>
      </c>
      <c r="B4" s="3" t="s">
        <v>9</v>
      </c>
      <c r="C4" s="4">
        <v>20962</v>
      </c>
      <c r="D4" s="5">
        <v>20000</v>
      </c>
      <c r="E4" s="21">
        <v>41037</v>
      </c>
      <c r="F4" s="5">
        <v>50000</v>
      </c>
      <c r="G4" s="24">
        <v>210046</v>
      </c>
      <c r="H4" s="5">
        <v>200000</v>
      </c>
    </row>
    <row r="5" spans="1:9" x14ac:dyDescent="0.35">
      <c r="A5" s="3" t="s">
        <v>10</v>
      </c>
      <c r="B5" s="3" t="s">
        <v>11</v>
      </c>
      <c r="C5" s="33">
        <v>2002917</v>
      </c>
      <c r="D5" s="34">
        <v>2200000</v>
      </c>
      <c r="E5" s="32">
        <v>2882480</v>
      </c>
      <c r="F5" s="5">
        <v>3000000</v>
      </c>
      <c r="G5" s="24">
        <v>3397806</v>
      </c>
      <c r="H5" s="5">
        <v>3000000</v>
      </c>
    </row>
    <row r="6" spans="1:9" x14ac:dyDescent="0.35">
      <c r="A6" s="3" t="s">
        <v>12</v>
      </c>
      <c r="B6" s="3" t="s">
        <v>13</v>
      </c>
      <c r="C6" s="33"/>
      <c r="D6" s="34"/>
      <c r="E6" s="32"/>
      <c r="F6" s="5">
        <v>600000</v>
      </c>
      <c r="G6" s="24">
        <v>399828</v>
      </c>
      <c r="H6" s="5">
        <v>500000</v>
      </c>
    </row>
    <row r="7" spans="1:9" x14ac:dyDescent="0.35">
      <c r="A7" s="3" t="s">
        <v>14</v>
      </c>
      <c r="B7" s="3" t="s">
        <v>15</v>
      </c>
      <c r="C7" s="33"/>
      <c r="D7" s="34"/>
      <c r="E7" s="32"/>
      <c r="F7" s="5">
        <v>1100000</v>
      </c>
      <c r="G7" s="21">
        <v>1005395</v>
      </c>
      <c r="H7" s="5">
        <v>1100000</v>
      </c>
    </row>
    <row r="8" spans="1:9" x14ac:dyDescent="0.35">
      <c r="A8" s="3" t="s">
        <v>16</v>
      </c>
      <c r="B8" s="3" t="s">
        <v>17</v>
      </c>
      <c r="C8" s="4">
        <v>646368</v>
      </c>
      <c r="D8" s="5">
        <v>850000</v>
      </c>
      <c r="E8" s="21">
        <v>701491</v>
      </c>
      <c r="F8" s="5">
        <v>1000000</v>
      </c>
      <c r="G8" s="24">
        <v>713787</v>
      </c>
      <c r="H8" s="5">
        <v>800000</v>
      </c>
    </row>
    <row r="9" spans="1:9" x14ac:dyDescent="0.35">
      <c r="A9" s="3" t="s">
        <v>18</v>
      </c>
      <c r="B9" s="3" t="s">
        <v>19</v>
      </c>
      <c r="C9" s="4">
        <v>57420</v>
      </c>
      <c r="D9" s="5">
        <v>60000</v>
      </c>
      <c r="E9" s="21">
        <v>53859</v>
      </c>
      <c r="F9" s="5">
        <v>55000</v>
      </c>
      <c r="G9" s="24">
        <v>67092</v>
      </c>
      <c r="H9" s="5">
        <v>70000</v>
      </c>
    </row>
    <row r="10" spans="1:9" x14ac:dyDescent="0.35">
      <c r="A10" s="3" t="s">
        <v>20</v>
      </c>
      <c r="B10" s="3" t="s">
        <v>21</v>
      </c>
      <c r="C10" s="4">
        <v>225274</v>
      </c>
      <c r="D10" s="5">
        <v>250000</v>
      </c>
      <c r="E10" s="21">
        <v>225586</v>
      </c>
      <c r="F10" s="5">
        <v>350000</v>
      </c>
      <c r="G10" s="24">
        <v>391445</v>
      </c>
      <c r="H10" s="5">
        <v>600000</v>
      </c>
    </row>
    <row r="11" spans="1:9" s="7" customFormat="1" x14ac:dyDescent="0.35">
      <c r="A11" s="11" t="s">
        <v>22</v>
      </c>
      <c r="B11" s="11" t="s">
        <v>23</v>
      </c>
      <c r="C11" s="13">
        <f>SUM(C2:C10)</f>
        <v>3228173</v>
      </c>
      <c r="D11" s="9">
        <f>SUM(D2:D10)</f>
        <v>3680000</v>
      </c>
      <c r="E11" s="22">
        <v>4253361</v>
      </c>
      <c r="F11" s="9">
        <f>SUM(F2:F10)</f>
        <v>6615000</v>
      </c>
      <c r="G11" s="22">
        <v>6333116</v>
      </c>
      <c r="H11" s="9">
        <f>SUM(H2:H10)</f>
        <v>6830000</v>
      </c>
    </row>
    <row r="12" spans="1:9" x14ac:dyDescent="0.35">
      <c r="A12" s="8">
        <v>5121</v>
      </c>
      <c r="B12" s="3" t="s">
        <v>24</v>
      </c>
      <c r="C12" s="4">
        <v>50331</v>
      </c>
      <c r="D12" s="5">
        <v>50000</v>
      </c>
      <c r="E12" s="20">
        <v>121958</v>
      </c>
      <c r="F12" s="5">
        <v>150000</v>
      </c>
      <c r="G12" s="24">
        <v>135882</v>
      </c>
      <c r="H12" s="5">
        <v>120000</v>
      </c>
    </row>
    <row r="13" spans="1:9" x14ac:dyDescent="0.35">
      <c r="A13" s="3" t="s">
        <v>25</v>
      </c>
      <c r="B13" s="3" t="s">
        <v>26</v>
      </c>
      <c r="C13" s="4">
        <v>183607</v>
      </c>
      <c r="D13" s="5">
        <v>250000</v>
      </c>
      <c r="E13" s="21">
        <v>180645</v>
      </c>
      <c r="F13" s="5">
        <v>200000</v>
      </c>
      <c r="G13" s="24">
        <v>308123</v>
      </c>
      <c r="H13" s="5">
        <v>400000</v>
      </c>
    </row>
    <row r="14" spans="1:9" s="7" customFormat="1" x14ac:dyDescent="0.35">
      <c r="A14" s="11" t="s">
        <v>27</v>
      </c>
      <c r="B14" s="11" t="s">
        <v>24</v>
      </c>
      <c r="C14" s="13">
        <v>233938</v>
      </c>
      <c r="D14" s="9">
        <f>SUM(D12:D13)</f>
        <v>300000</v>
      </c>
      <c r="E14" s="22">
        <v>302603</v>
      </c>
      <c r="F14" s="9">
        <f>SUM(F12:F13)</f>
        <v>350000</v>
      </c>
      <c r="G14" s="25">
        <v>444005</v>
      </c>
      <c r="H14" s="9">
        <f>SUM(H12:H13)</f>
        <v>520000</v>
      </c>
    </row>
    <row r="15" spans="1:9" s="7" customFormat="1" x14ac:dyDescent="0.35">
      <c r="A15" s="8">
        <v>513</v>
      </c>
      <c r="B15" s="3" t="s">
        <v>28</v>
      </c>
      <c r="C15" s="4">
        <v>30469</v>
      </c>
      <c r="D15" s="5">
        <v>35000</v>
      </c>
      <c r="E15" s="21">
        <v>35142</v>
      </c>
      <c r="F15" s="5">
        <v>40000</v>
      </c>
      <c r="G15" s="24">
        <v>6693</v>
      </c>
      <c r="H15" s="5">
        <v>10000</v>
      </c>
      <c r="I15" s="6"/>
    </row>
    <row r="16" spans="1:9" x14ac:dyDescent="0.35">
      <c r="A16" s="8">
        <v>519</v>
      </c>
      <c r="B16" s="3" t="s">
        <v>29</v>
      </c>
      <c r="C16" s="4">
        <v>27437</v>
      </c>
      <c r="D16" s="5">
        <v>30000</v>
      </c>
      <c r="E16" s="20"/>
    </row>
    <row r="17" spans="1:8" s="7" customFormat="1" x14ac:dyDescent="0.35">
      <c r="A17" s="11" t="s">
        <v>30</v>
      </c>
      <c r="B17" s="11" t="s">
        <v>31</v>
      </c>
      <c r="C17" s="13">
        <v>3520017</v>
      </c>
      <c r="D17" s="9">
        <f>D11+D14</f>
        <v>3980000</v>
      </c>
      <c r="E17" s="22">
        <v>4591106</v>
      </c>
      <c r="F17" s="9">
        <f>F11+F14</f>
        <v>6965000</v>
      </c>
      <c r="G17" s="22">
        <v>6783814</v>
      </c>
      <c r="H17" s="9">
        <v>7950000</v>
      </c>
    </row>
    <row r="18" spans="1:8" x14ac:dyDescent="0.35">
      <c r="A18" s="3" t="s">
        <v>32</v>
      </c>
      <c r="B18" s="3" t="s">
        <v>33</v>
      </c>
      <c r="C18" s="4">
        <v>613000</v>
      </c>
      <c r="D18" s="5">
        <v>650000</v>
      </c>
      <c r="E18" s="21">
        <v>634111</v>
      </c>
      <c r="F18" s="5">
        <v>650000</v>
      </c>
      <c r="G18" s="24">
        <v>713811</v>
      </c>
      <c r="H18" s="5">
        <v>800000</v>
      </c>
    </row>
    <row r="19" spans="1:8" x14ac:dyDescent="0.35">
      <c r="A19" s="3" t="s">
        <v>34</v>
      </c>
      <c r="B19" s="3" t="s">
        <v>35</v>
      </c>
      <c r="C19" s="4">
        <v>454629</v>
      </c>
      <c r="D19" s="5">
        <v>600000</v>
      </c>
      <c r="E19" s="21">
        <v>397000</v>
      </c>
      <c r="F19" s="5">
        <v>500000</v>
      </c>
      <c r="G19" s="24">
        <v>845000</v>
      </c>
      <c r="H19" s="5">
        <v>600000</v>
      </c>
    </row>
    <row r="20" spans="1:8" s="7" customFormat="1" x14ac:dyDescent="0.35">
      <c r="A20" s="11" t="s">
        <v>36</v>
      </c>
      <c r="B20" s="11" t="s">
        <v>35</v>
      </c>
      <c r="C20" s="13">
        <v>1067629</v>
      </c>
      <c r="D20" s="9">
        <f>SUM(D18:D19)</f>
        <v>1250000</v>
      </c>
      <c r="E20" s="22">
        <v>1031111</v>
      </c>
      <c r="F20" s="9">
        <f>SUM(F18:F19)</f>
        <v>1150000</v>
      </c>
      <c r="G20" s="25">
        <v>1558811</v>
      </c>
      <c r="H20" s="9">
        <f>SUM(H18:H19)</f>
        <v>1400000</v>
      </c>
    </row>
    <row r="21" spans="1:8" x14ac:dyDescent="0.35">
      <c r="A21" s="3" t="s">
        <v>37</v>
      </c>
      <c r="B21" s="3" t="s">
        <v>38</v>
      </c>
      <c r="C21" s="4">
        <v>137094</v>
      </c>
      <c r="D21" s="5">
        <v>250000</v>
      </c>
      <c r="E21" s="21">
        <v>188930</v>
      </c>
      <c r="F21" s="5">
        <v>200000</v>
      </c>
      <c r="G21" s="24">
        <v>501684</v>
      </c>
      <c r="H21" s="5">
        <v>500000</v>
      </c>
    </row>
    <row r="22" spans="1:8" x14ac:dyDescent="0.35">
      <c r="A22" s="8">
        <v>5222</v>
      </c>
      <c r="B22" s="3" t="s">
        <v>39</v>
      </c>
      <c r="D22" s="5">
        <v>20000</v>
      </c>
      <c r="E22" s="20"/>
      <c r="G22" s="24">
        <v>50228</v>
      </c>
      <c r="H22" s="5">
        <v>40000</v>
      </c>
    </row>
    <row r="23" spans="1:8" x14ac:dyDescent="0.35">
      <c r="A23" s="8">
        <v>5224</v>
      </c>
      <c r="B23" s="3" t="s">
        <v>40</v>
      </c>
      <c r="C23" s="4">
        <v>348000</v>
      </c>
      <c r="D23" s="5">
        <v>350000</v>
      </c>
      <c r="E23" s="21">
        <v>330709</v>
      </c>
      <c r="F23" s="5">
        <v>340000</v>
      </c>
      <c r="G23" s="24">
        <v>291339</v>
      </c>
      <c r="H23" s="5">
        <v>300000</v>
      </c>
    </row>
    <row r="24" spans="1:8" x14ac:dyDescent="0.35">
      <c r="A24" s="3" t="s">
        <v>41</v>
      </c>
      <c r="B24" s="3" t="s">
        <v>42</v>
      </c>
      <c r="C24" s="4">
        <v>3767295</v>
      </c>
      <c r="D24" s="5">
        <v>4900000</v>
      </c>
      <c r="E24" s="21">
        <v>3891685</v>
      </c>
      <c r="F24" s="5">
        <v>5000000</v>
      </c>
      <c r="G24" s="24">
        <v>4088735</v>
      </c>
      <c r="H24" s="5">
        <v>4500000</v>
      </c>
    </row>
    <row r="25" spans="1:8" s="7" customFormat="1" x14ac:dyDescent="0.35">
      <c r="A25" s="11" t="s">
        <v>43</v>
      </c>
      <c r="B25" s="11" t="s">
        <v>38</v>
      </c>
      <c r="C25" s="13">
        <v>4252389</v>
      </c>
      <c r="D25" s="9">
        <f>SUM(D21:D24)</f>
        <v>5520000</v>
      </c>
      <c r="E25" s="22">
        <v>4411324</v>
      </c>
      <c r="F25" s="9">
        <f>SUM(F21:F24)</f>
        <v>5540000</v>
      </c>
      <c r="G25" s="25">
        <v>4931986</v>
      </c>
      <c r="H25" s="9">
        <f>SUM(H21:H24)</f>
        <v>5340000</v>
      </c>
    </row>
    <row r="26" spans="1:8" x14ac:dyDescent="0.35">
      <c r="A26" s="3" t="s">
        <v>44</v>
      </c>
      <c r="B26" s="3" t="s">
        <v>45</v>
      </c>
      <c r="C26" s="4">
        <v>4166605</v>
      </c>
      <c r="D26" s="5">
        <v>5000000</v>
      </c>
      <c r="E26" s="21">
        <v>3879116</v>
      </c>
      <c r="F26" s="5">
        <v>4500000</v>
      </c>
      <c r="G26" s="21">
        <v>5483653</v>
      </c>
      <c r="H26" s="5">
        <v>6000000</v>
      </c>
    </row>
    <row r="27" spans="1:8" x14ac:dyDescent="0.35">
      <c r="A27" s="3" t="s">
        <v>46</v>
      </c>
      <c r="B27" s="3" t="s">
        <v>47</v>
      </c>
      <c r="C27" s="4">
        <v>38094</v>
      </c>
      <c r="D27" s="5">
        <v>40000</v>
      </c>
      <c r="E27" s="20"/>
      <c r="G27" s="24">
        <v>451244</v>
      </c>
      <c r="H27" s="5">
        <v>400000</v>
      </c>
    </row>
    <row r="28" spans="1:8" x14ac:dyDescent="0.35">
      <c r="A28" s="3" t="s">
        <v>48</v>
      </c>
      <c r="B28" s="3" t="s">
        <v>49</v>
      </c>
      <c r="C28" s="4">
        <v>714782</v>
      </c>
      <c r="D28" s="5">
        <v>1500000</v>
      </c>
      <c r="E28" s="21">
        <v>1976071</v>
      </c>
      <c r="F28" s="5">
        <v>2200000</v>
      </c>
      <c r="G28" s="24">
        <v>1582996</v>
      </c>
      <c r="H28" s="5">
        <v>1800000</v>
      </c>
    </row>
    <row r="29" spans="1:8" s="7" customFormat="1" x14ac:dyDescent="0.35">
      <c r="A29" s="11" t="s">
        <v>50</v>
      </c>
      <c r="B29" s="11" t="s">
        <v>51</v>
      </c>
      <c r="C29" s="13">
        <f>SUM(C26:C28)</f>
        <v>4919481</v>
      </c>
      <c r="D29" s="9">
        <f>SUM(D26:D28)</f>
        <v>6540000</v>
      </c>
      <c r="E29" s="22">
        <v>5855187</v>
      </c>
      <c r="F29" s="9">
        <f>SUM(F26:F28)</f>
        <v>6700000</v>
      </c>
      <c r="G29" s="22">
        <v>8377893</v>
      </c>
      <c r="H29" s="9">
        <f>SUM(H26:H28)</f>
        <v>8200000</v>
      </c>
    </row>
    <row r="30" spans="1:8" x14ac:dyDescent="0.35">
      <c r="A30" s="3" t="s">
        <v>52</v>
      </c>
      <c r="B30" s="3" t="s">
        <v>53</v>
      </c>
      <c r="C30" s="4">
        <v>72125</v>
      </c>
      <c r="D30" s="5">
        <v>50000</v>
      </c>
      <c r="E30" s="21">
        <v>4603</v>
      </c>
      <c r="G30" s="24">
        <v>126705</v>
      </c>
      <c r="H30" s="5">
        <v>130000</v>
      </c>
    </row>
    <row r="31" spans="1:8" x14ac:dyDescent="0.35">
      <c r="A31" s="3" t="s">
        <v>54</v>
      </c>
      <c r="B31" s="3" t="s">
        <v>55</v>
      </c>
      <c r="C31" s="4">
        <v>85505</v>
      </c>
      <c r="D31" s="5">
        <v>100000</v>
      </c>
      <c r="E31" s="21">
        <v>118830</v>
      </c>
      <c r="F31" s="5">
        <v>150000</v>
      </c>
      <c r="G31" s="24">
        <v>86317</v>
      </c>
      <c r="H31" s="5">
        <v>100000</v>
      </c>
    </row>
    <row r="32" spans="1:8" x14ac:dyDescent="0.35">
      <c r="A32" s="3" t="s">
        <v>56</v>
      </c>
      <c r="B32" s="3" t="s">
        <v>57</v>
      </c>
      <c r="C32" s="4">
        <v>12209</v>
      </c>
      <c r="D32" s="5">
        <v>100000</v>
      </c>
      <c r="E32" s="21">
        <v>30580</v>
      </c>
      <c r="F32" s="5">
        <v>50000</v>
      </c>
      <c r="G32" s="24">
        <v>33555</v>
      </c>
      <c r="H32" s="5">
        <v>40000</v>
      </c>
    </row>
    <row r="33" spans="1:8" x14ac:dyDescent="0.35">
      <c r="A33" s="3" t="s">
        <v>58</v>
      </c>
      <c r="B33" s="3" t="s">
        <v>59</v>
      </c>
      <c r="C33" s="4">
        <v>102884</v>
      </c>
      <c r="D33" s="5">
        <v>100000</v>
      </c>
      <c r="E33" s="21">
        <v>150451</v>
      </c>
      <c r="F33" s="5">
        <v>200000</v>
      </c>
      <c r="G33" s="24">
        <v>154115</v>
      </c>
      <c r="H33" s="5">
        <v>180000</v>
      </c>
    </row>
    <row r="34" spans="1:8" s="7" customFormat="1" x14ac:dyDescent="0.35">
      <c r="A34" s="11" t="s">
        <v>60</v>
      </c>
      <c r="B34" s="11" t="s">
        <v>53</v>
      </c>
      <c r="C34" s="13">
        <v>272723</v>
      </c>
      <c r="D34" s="9">
        <f>SUM(D30:D33)</f>
        <v>350000</v>
      </c>
      <c r="E34" s="22">
        <v>304464</v>
      </c>
      <c r="F34" s="9">
        <f>SUM(F31:F33)</f>
        <v>400000</v>
      </c>
      <c r="G34" s="25">
        <v>400692</v>
      </c>
      <c r="H34" s="9">
        <f>SUM(H30:H33)</f>
        <v>450000</v>
      </c>
    </row>
    <row r="35" spans="1:8" x14ac:dyDescent="0.35">
      <c r="A35" s="3" t="s">
        <v>61</v>
      </c>
      <c r="B35" s="3" t="s">
        <v>62</v>
      </c>
      <c r="C35" s="4">
        <v>111000</v>
      </c>
      <c r="D35" s="5">
        <v>120000</v>
      </c>
      <c r="E35" s="21">
        <v>40000</v>
      </c>
      <c r="F35" s="5">
        <v>50000</v>
      </c>
      <c r="H35" s="5">
        <v>100000</v>
      </c>
    </row>
    <row r="36" spans="1:8" x14ac:dyDescent="0.35">
      <c r="A36" s="3" t="s">
        <v>63</v>
      </c>
      <c r="B36" s="3" t="s">
        <v>64</v>
      </c>
      <c r="C36" s="4">
        <v>15000</v>
      </c>
      <c r="E36" s="21">
        <v>15600</v>
      </c>
      <c r="F36" s="5">
        <v>20000</v>
      </c>
      <c r="H36" s="6">
        <v>0</v>
      </c>
    </row>
    <row r="37" spans="1:8" x14ac:dyDescent="0.35">
      <c r="A37" s="3" t="s">
        <v>65</v>
      </c>
      <c r="B37" s="3" t="s">
        <v>66</v>
      </c>
      <c r="C37" s="4">
        <v>144818</v>
      </c>
      <c r="D37" s="5">
        <v>150000</v>
      </c>
      <c r="E37" s="21">
        <v>131755</v>
      </c>
      <c r="F37" s="5">
        <v>150000</v>
      </c>
      <c r="G37" s="24">
        <v>125460</v>
      </c>
      <c r="H37" s="5">
        <v>140000</v>
      </c>
    </row>
    <row r="38" spans="1:8" x14ac:dyDescent="0.35">
      <c r="A38" s="3" t="s">
        <v>67</v>
      </c>
      <c r="B38" s="3" t="s">
        <v>68</v>
      </c>
      <c r="C38" s="4">
        <v>44136</v>
      </c>
      <c r="D38" s="5">
        <v>50000</v>
      </c>
      <c r="E38" s="21">
        <v>35239</v>
      </c>
      <c r="F38" s="5">
        <v>40000</v>
      </c>
      <c r="G38" s="24">
        <v>43914</v>
      </c>
      <c r="H38" s="5">
        <v>50000</v>
      </c>
    </row>
    <row r="39" spans="1:8" x14ac:dyDescent="0.35">
      <c r="A39" s="3" t="s">
        <v>69</v>
      </c>
      <c r="B39" s="3" t="s">
        <v>70</v>
      </c>
      <c r="C39" s="4">
        <v>446894</v>
      </c>
      <c r="D39" s="5">
        <v>400000</v>
      </c>
      <c r="E39" s="21">
        <v>324146</v>
      </c>
      <c r="F39" s="5">
        <v>400000</v>
      </c>
      <c r="G39" s="24">
        <v>199104</v>
      </c>
      <c r="H39" s="5">
        <v>300000</v>
      </c>
    </row>
    <row r="40" spans="1:8" x14ac:dyDescent="0.35">
      <c r="A40" s="3" t="s">
        <v>71</v>
      </c>
      <c r="B40" s="3" t="s">
        <v>72</v>
      </c>
      <c r="C40" s="4">
        <v>370000</v>
      </c>
      <c r="D40" s="5">
        <v>450000</v>
      </c>
      <c r="E40" s="21">
        <v>320000</v>
      </c>
      <c r="F40" s="5">
        <v>350000</v>
      </c>
      <c r="G40" s="24">
        <v>1357044</v>
      </c>
      <c r="H40" s="5">
        <v>400000</v>
      </c>
    </row>
    <row r="41" spans="1:8" x14ac:dyDescent="0.35">
      <c r="A41" s="3" t="s">
        <v>73</v>
      </c>
      <c r="B41" s="3" t="s">
        <v>74</v>
      </c>
      <c r="C41" s="4">
        <v>125411</v>
      </c>
      <c r="D41" s="5">
        <v>130000</v>
      </c>
      <c r="E41" s="21">
        <v>227728</v>
      </c>
      <c r="F41" s="5">
        <v>250000</v>
      </c>
      <c r="G41" s="24">
        <v>53946</v>
      </c>
      <c r="H41" s="5">
        <v>50000</v>
      </c>
    </row>
    <row r="42" spans="1:8" x14ac:dyDescent="0.35">
      <c r="A42" s="3" t="s">
        <v>75</v>
      </c>
      <c r="B42" s="3" t="s">
        <v>76</v>
      </c>
      <c r="C42" s="4">
        <v>856800</v>
      </c>
      <c r="D42" s="5">
        <v>1600000</v>
      </c>
      <c r="E42" s="21">
        <v>1097000</v>
      </c>
      <c r="F42" s="5">
        <v>1400000</v>
      </c>
      <c r="G42" s="24">
        <v>1257500</v>
      </c>
      <c r="H42" s="5">
        <v>1500000</v>
      </c>
    </row>
    <row r="43" spans="1:8" x14ac:dyDescent="0.35">
      <c r="A43" s="3" t="s">
        <v>77</v>
      </c>
      <c r="B43" s="3" t="s">
        <v>78</v>
      </c>
      <c r="C43" s="4">
        <v>3718400</v>
      </c>
      <c r="D43" s="5">
        <v>6500000</v>
      </c>
      <c r="E43" s="21">
        <v>5036640</v>
      </c>
      <c r="F43" s="5">
        <v>6500000</v>
      </c>
      <c r="G43" s="24">
        <v>5687136</v>
      </c>
      <c r="H43" s="5">
        <v>7500000</v>
      </c>
    </row>
    <row r="44" spans="1:8" x14ac:dyDescent="0.35">
      <c r="A44" s="3" t="s">
        <v>79</v>
      </c>
      <c r="B44" s="3" t="s">
        <v>80</v>
      </c>
      <c r="C44" s="4">
        <v>975000</v>
      </c>
      <c r="D44" s="5">
        <v>975000</v>
      </c>
      <c r="E44" s="21">
        <v>825000</v>
      </c>
      <c r="F44" s="5">
        <v>900000</v>
      </c>
      <c r="G44" s="24">
        <v>975000</v>
      </c>
      <c r="H44" s="4">
        <v>1080000</v>
      </c>
    </row>
    <row r="45" spans="1:8" x14ac:dyDescent="0.35">
      <c r="A45" s="3" t="s">
        <v>81</v>
      </c>
      <c r="B45" s="3" t="s">
        <v>82</v>
      </c>
      <c r="C45" s="4">
        <v>50000</v>
      </c>
      <c r="D45" s="5">
        <v>50000</v>
      </c>
      <c r="F45" s="5">
        <v>0</v>
      </c>
    </row>
    <row r="46" spans="1:8" x14ac:dyDescent="0.35">
      <c r="A46" s="8">
        <v>5296</v>
      </c>
      <c r="B46" s="3" t="s">
        <v>83</v>
      </c>
      <c r="C46" s="4">
        <v>100800</v>
      </c>
      <c r="D46" s="5">
        <v>130000</v>
      </c>
      <c r="E46" s="21">
        <v>166791</v>
      </c>
      <c r="F46" s="5">
        <v>250000</v>
      </c>
      <c r="G46" s="24">
        <v>159730</v>
      </c>
      <c r="H46" s="5">
        <v>250000</v>
      </c>
    </row>
    <row r="47" spans="1:8" x14ac:dyDescent="0.35">
      <c r="A47" s="3" t="s">
        <v>84</v>
      </c>
      <c r="B47" s="3" t="s">
        <v>85</v>
      </c>
      <c r="C47" s="4">
        <v>592897</v>
      </c>
      <c r="D47" s="5">
        <v>600000</v>
      </c>
      <c r="E47" s="21">
        <v>622197</v>
      </c>
      <c r="F47" s="5">
        <v>0</v>
      </c>
      <c r="H47" s="5">
        <v>1500000</v>
      </c>
    </row>
    <row r="48" spans="1:8" x14ac:dyDescent="0.35">
      <c r="A48" s="3" t="s">
        <v>86</v>
      </c>
      <c r="B48" s="3" t="s">
        <v>87</v>
      </c>
      <c r="C48" s="4">
        <v>397965</v>
      </c>
      <c r="D48" s="5">
        <v>400000</v>
      </c>
      <c r="E48" s="21">
        <v>685649</v>
      </c>
      <c r="F48" s="5">
        <v>900000</v>
      </c>
      <c r="G48" s="24">
        <v>593643</v>
      </c>
      <c r="H48" s="5">
        <v>700000</v>
      </c>
    </row>
    <row r="49" spans="1:8" x14ac:dyDescent="0.35">
      <c r="A49" s="3" t="s">
        <v>88</v>
      </c>
      <c r="B49" s="3" t="s">
        <v>89</v>
      </c>
      <c r="C49" s="4">
        <v>1107849</v>
      </c>
      <c r="D49" s="5">
        <v>1500000</v>
      </c>
      <c r="E49" s="21">
        <v>1862637</v>
      </c>
      <c r="F49" s="5">
        <v>2000000</v>
      </c>
      <c r="G49" s="21">
        <v>1612970</v>
      </c>
      <c r="H49" s="5">
        <v>1800000</v>
      </c>
    </row>
    <row r="50" spans="1:8" s="7" customFormat="1" x14ac:dyDescent="0.35">
      <c r="A50" s="11" t="s">
        <v>90</v>
      </c>
      <c r="B50" s="11" t="s">
        <v>89</v>
      </c>
      <c r="C50" s="13">
        <v>7925122</v>
      </c>
      <c r="D50" s="9">
        <f>SUM(D41:D49)</f>
        <v>11885000</v>
      </c>
      <c r="E50" s="22">
        <v>10523642</v>
      </c>
      <c r="F50" s="9">
        <f>SUM(F43:F49)</f>
        <v>10550000</v>
      </c>
      <c r="G50" s="22">
        <v>10339925</v>
      </c>
      <c r="H50" s="9">
        <f>SUM(H35:H49)</f>
        <v>15370000</v>
      </c>
    </row>
    <row r="51" spans="1:8" s="7" customFormat="1" x14ac:dyDescent="0.35">
      <c r="A51" s="11" t="s">
        <v>91</v>
      </c>
      <c r="B51" s="11" t="s">
        <v>92</v>
      </c>
      <c r="C51" s="13">
        <v>19569192</v>
      </c>
      <c r="D51" s="9">
        <f>D50+D35+D36+D37+D38+D39+D40+D34+D29+D25+D20</f>
        <v>26715000</v>
      </c>
      <c r="E51" s="22">
        <v>22992468</v>
      </c>
      <c r="F51" s="9">
        <f>F50+F35+F36+F37+F38+F39+F40+F34+F29+F25+F20</f>
        <v>25350000</v>
      </c>
      <c r="G51" s="22">
        <v>27334829</v>
      </c>
      <c r="H51" s="31">
        <v>31700000</v>
      </c>
    </row>
    <row r="52" spans="1:8" s="7" customFormat="1" x14ac:dyDescent="0.35">
      <c r="A52" s="15">
        <v>531</v>
      </c>
      <c r="B52" s="11" t="s">
        <v>93</v>
      </c>
      <c r="C52" s="13">
        <v>83602</v>
      </c>
      <c r="D52" s="5">
        <v>100000</v>
      </c>
      <c r="E52" s="22">
        <v>75400</v>
      </c>
      <c r="F52" s="9">
        <v>100000</v>
      </c>
      <c r="G52" s="25">
        <v>67400</v>
      </c>
    </row>
    <row r="53" spans="1:8" x14ac:dyDescent="0.35">
      <c r="A53" s="3" t="s">
        <v>94</v>
      </c>
      <c r="B53" s="3" t="s">
        <v>95</v>
      </c>
      <c r="C53" s="4">
        <v>2340698</v>
      </c>
      <c r="D53" s="5">
        <v>2500000</v>
      </c>
      <c r="E53" s="21">
        <v>2285849</v>
      </c>
      <c r="F53" s="5">
        <v>2600000</v>
      </c>
      <c r="G53" s="24">
        <v>2467298</v>
      </c>
      <c r="H53" s="5">
        <v>2700000</v>
      </c>
    </row>
    <row r="54" spans="1:8" x14ac:dyDescent="0.35">
      <c r="A54" s="3" t="s">
        <v>96</v>
      </c>
      <c r="B54" s="3" t="s">
        <v>97</v>
      </c>
      <c r="C54" s="4">
        <v>441796</v>
      </c>
      <c r="D54" s="5">
        <v>500000</v>
      </c>
      <c r="E54" s="21">
        <v>517558</v>
      </c>
      <c r="F54" s="5">
        <v>550000</v>
      </c>
      <c r="G54" s="24">
        <v>635105</v>
      </c>
      <c r="H54" s="5">
        <v>700000</v>
      </c>
    </row>
    <row r="55" spans="1:8" s="7" customFormat="1" x14ac:dyDescent="0.35">
      <c r="A55" s="15">
        <v>53</v>
      </c>
      <c r="B55" s="11" t="s">
        <v>98</v>
      </c>
      <c r="C55" s="13">
        <v>2866096</v>
      </c>
      <c r="D55" s="9">
        <f>SUM(D52:D54)</f>
        <v>3100000</v>
      </c>
      <c r="E55" s="22">
        <v>2878807</v>
      </c>
      <c r="F55" s="9">
        <f>SUM(F52:F54)</f>
        <v>3250000</v>
      </c>
      <c r="G55" s="25">
        <v>3169803</v>
      </c>
      <c r="H55" s="9">
        <f>SUM(H53:H54)</f>
        <v>3400000</v>
      </c>
    </row>
    <row r="56" spans="1:8" s="7" customFormat="1" x14ac:dyDescent="0.35">
      <c r="A56" s="15">
        <v>54</v>
      </c>
      <c r="B56" s="11" t="s">
        <v>99</v>
      </c>
      <c r="C56" s="13">
        <v>27299895</v>
      </c>
      <c r="D56" s="9">
        <v>29000000</v>
      </c>
      <c r="E56" s="22">
        <v>27170513</v>
      </c>
      <c r="F56" s="9">
        <v>33300000</v>
      </c>
      <c r="G56" s="25">
        <v>30974630</v>
      </c>
      <c r="H56" s="9">
        <v>36000000</v>
      </c>
    </row>
    <row r="57" spans="1:8" x14ac:dyDescent="0.35">
      <c r="A57" s="8">
        <v>551</v>
      </c>
      <c r="B57" s="3" t="s">
        <v>100</v>
      </c>
      <c r="C57" s="4">
        <v>61370</v>
      </c>
      <c r="D57" s="5">
        <v>65000</v>
      </c>
      <c r="E57" s="21">
        <v>79038</v>
      </c>
      <c r="F57" s="5">
        <v>80000</v>
      </c>
      <c r="G57" s="24">
        <v>32168</v>
      </c>
      <c r="H57" s="5">
        <v>50000</v>
      </c>
    </row>
    <row r="58" spans="1:8" x14ac:dyDescent="0.35">
      <c r="A58" s="3" t="s">
        <v>101</v>
      </c>
      <c r="B58" s="3" t="s">
        <v>102</v>
      </c>
      <c r="C58" s="4">
        <v>165046</v>
      </c>
      <c r="D58" s="5">
        <v>200000</v>
      </c>
      <c r="E58" s="21">
        <v>446715</v>
      </c>
      <c r="F58" s="5">
        <v>350000</v>
      </c>
      <c r="G58" s="24">
        <v>536538</v>
      </c>
      <c r="H58" s="5">
        <v>600000</v>
      </c>
    </row>
    <row r="59" spans="1:8" x14ac:dyDescent="0.35">
      <c r="A59" s="16">
        <v>554</v>
      </c>
      <c r="B59" s="17" t="s">
        <v>139</v>
      </c>
      <c r="C59" s="4"/>
      <c r="E59" s="21">
        <v>458052</v>
      </c>
      <c r="F59" s="4">
        <v>0</v>
      </c>
    </row>
    <row r="60" spans="1:8" x14ac:dyDescent="0.35">
      <c r="A60" s="3"/>
      <c r="B60" s="3" t="s">
        <v>103</v>
      </c>
      <c r="C60" s="4"/>
      <c r="D60" s="5">
        <v>800000</v>
      </c>
      <c r="E60" s="20"/>
      <c r="F60" s="5">
        <v>700000</v>
      </c>
    </row>
    <row r="61" spans="1:8" x14ac:dyDescent="0.35">
      <c r="A61" s="3" t="s">
        <v>104</v>
      </c>
      <c r="B61" s="3" t="s">
        <v>105</v>
      </c>
      <c r="C61" s="4">
        <v>299472</v>
      </c>
      <c r="D61" s="5">
        <v>300000</v>
      </c>
      <c r="E61" s="21">
        <v>408052</v>
      </c>
      <c r="F61" s="5">
        <v>500000</v>
      </c>
      <c r="G61" s="24">
        <v>416367</v>
      </c>
      <c r="H61" s="5">
        <v>600000</v>
      </c>
    </row>
    <row r="62" spans="1:8" s="7" customFormat="1" x14ac:dyDescent="0.35">
      <c r="A62" s="11" t="s">
        <v>106</v>
      </c>
      <c r="B62" s="11" t="s">
        <v>107</v>
      </c>
      <c r="C62" s="13">
        <f>SUM(C57:C61)</f>
        <v>525888</v>
      </c>
      <c r="D62" s="9">
        <f>SUM(D57:D61)</f>
        <v>1365000</v>
      </c>
      <c r="E62" s="22">
        <v>1391881</v>
      </c>
      <c r="F62" s="9">
        <f>SUM(F57:F61)</f>
        <v>1630000</v>
      </c>
      <c r="G62" s="25">
        <v>985073</v>
      </c>
      <c r="H62" s="9">
        <f>SUM(H57:H61)</f>
        <v>1250000</v>
      </c>
    </row>
    <row r="63" spans="1:8" s="7" customFormat="1" x14ac:dyDescent="0.35">
      <c r="A63" s="11" t="s">
        <v>108</v>
      </c>
      <c r="B63" s="11" t="s">
        <v>109</v>
      </c>
      <c r="C63" s="12">
        <v>8360000</v>
      </c>
      <c r="D63" s="9"/>
      <c r="E63" s="20">
        <v>9109198</v>
      </c>
      <c r="F63" s="13"/>
      <c r="G63" s="24"/>
      <c r="H63" s="9"/>
    </row>
    <row r="64" spans="1:8" s="7" customFormat="1" x14ac:dyDescent="0.35">
      <c r="A64" s="15" t="s">
        <v>110</v>
      </c>
      <c r="B64" s="15" t="s">
        <v>111</v>
      </c>
      <c r="C64" s="13">
        <v>62141818</v>
      </c>
      <c r="D64" s="9">
        <v>64160000</v>
      </c>
      <c r="E64" s="22">
        <v>68017343</v>
      </c>
      <c r="F64" s="13">
        <f>F17+F51+F55+F56+F62+F63</f>
        <v>70495000</v>
      </c>
      <c r="G64" s="13">
        <f>G17+G51+G55+G56+G62+G63</f>
        <v>69248149</v>
      </c>
      <c r="H64" s="13">
        <f>H17+H51+H55+H56+H62+H63</f>
        <v>80300000</v>
      </c>
    </row>
    <row r="65" spans="1:8" x14ac:dyDescent="0.35">
      <c r="A65" s="3" t="s">
        <v>112</v>
      </c>
      <c r="B65" s="3" t="s">
        <v>113</v>
      </c>
      <c r="C65" s="4">
        <v>993218</v>
      </c>
      <c r="D65" s="5">
        <v>900000</v>
      </c>
      <c r="E65" s="21">
        <v>1436049</v>
      </c>
      <c r="F65" s="5">
        <v>1300000</v>
      </c>
      <c r="G65" s="24">
        <v>1884788</v>
      </c>
      <c r="H65" s="5">
        <v>2000000</v>
      </c>
    </row>
    <row r="66" spans="1:8" x14ac:dyDescent="0.35">
      <c r="A66" s="3" t="s">
        <v>114</v>
      </c>
      <c r="B66" s="3" t="s">
        <v>115</v>
      </c>
      <c r="C66" s="4">
        <v>4028955</v>
      </c>
      <c r="D66" s="5">
        <v>4100000</v>
      </c>
      <c r="E66" s="21">
        <v>3911140</v>
      </c>
      <c r="F66" s="5">
        <v>4000000</v>
      </c>
      <c r="G66" s="24">
        <v>4785395</v>
      </c>
      <c r="H66" s="5">
        <v>5000000</v>
      </c>
    </row>
    <row r="67" spans="1:8" x14ac:dyDescent="0.35">
      <c r="A67" s="3" t="s">
        <v>116</v>
      </c>
      <c r="B67" s="3" t="s">
        <v>117</v>
      </c>
      <c r="C67" s="4">
        <v>14641898</v>
      </c>
      <c r="D67" s="5">
        <v>16000000</v>
      </c>
      <c r="E67" s="21">
        <v>17647208</v>
      </c>
      <c r="F67" s="5">
        <v>21000000</v>
      </c>
      <c r="G67" s="21">
        <v>21096093</v>
      </c>
      <c r="H67" s="5">
        <v>26000000</v>
      </c>
    </row>
    <row r="68" spans="1:8" x14ac:dyDescent="0.35">
      <c r="A68" s="3" t="s">
        <v>118</v>
      </c>
      <c r="B68" s="3" t="s">
        <v>119</v>
      </c>
      <c r="C68" s="4">
        <v>14242362</v>
      </c>
      <c r="D68" s="5">
        <v>15500000</v>
      </c>
      <c r="E68" s="21">
        <v>39923835</v>
      </c>
      <c r="F68" s="4">
        <v>35000000</v>
      </c>
      <c r="G68" s="21">
        <v>22850945</v>
      </c>
      <c r="H68" s="5">
        <v>26000000</v>
      </c>
    </row>
    <row r="69" spans="1:8" x14ac:dyDescent="0.35">
      <c r="A69" s="3" t="s">
        <v>120</v>
      </c>
      <c r="B69" s="3" t="s">
        <v>121</v>
      </c>
      <c r="C69" s="4">
        <v>398426</v>
      </c>
      <c r="D69" s="5">
        <v>500000</v>
      </c>
      <c r="E69" s="21">
        <v>1000828</v>
      </c>
      <c r="F69" s="5">
        <v>700000</v>
      </c>
      <c r="G69" s="21">
        <v>1512198</v>
      </c>
      <c r="H69" s="5">
        <v>1700000</v>
      </c>
    </row>
    <row r="70" spans="1:8" x14ac:dyDescent="0.35">
      <c r="A70" s="8">
        <v>9216</v>
      </c>
      <c r="B70" s="3" t="s">
        <v>122</v>
      </c>
      <c r="C70" s="4">
        <v>1974286</v>
      </c>
      <c r="D70" s="5">
        <v>2000000</v>
      </c>
      <c r="E70" s="21">
        <v>2720053</v>
      </c>
      <c r="F70" s="5">
        <v>2700000</v>
      </c>
      <c r="G70" s="24">
        <v>1500953</v>
      </c>
      <c r="H70" s="20">
        <v>2500000</v>
      </c>
    </row>
    <row r="71" spans="1:8" x14ac:dyDescent="0.35">
      <c r="A71" s="3" t="s">
        <v>123</v>
      </c>
      <c r="B71" s="3" t="s">
        <v>124</v>
      </c>
      <c r="C71" s="4">
        <v>35611275</v>
      </c>
      <c r="D71" s="5">
        <v>38000000</v>
      </c>
      <c r="E71" s="21">
        <v>24580457</v>
      </c>
      <c r="F71" s="4">
        <v>28000000</v>
      </c>
      <c r="G71" s="21">
        <v>47754317</v>
      </c>
      <c r="H71" s="5">
        <v>50000000</v>
      </c>
    </row>
    <row r="72" spans="1:8" x14ac:dyDescent="0.35">
      <c r="A72" s="3" t="s">
        <v>125</v>
      </c>
      <c r="B72" s="3" t="s">
        <v>126</v>
      </c>
      <c r="C72" s="4">
        <v>91561</v>
      </c>
      <c r="D72" s="5">
        <v>100000</v>
      </c>
      <c r="E72" s="21">
        <v>178789</v>
      </c>
      <c r="F72" s="5">
        <v>250000</v>
      </c>
      <c r="G72" s="21">
        <v>50712</v>
      </c>
      <c r="H72" s="5">
        <v>60000</v>
      </c>
    </row>
    <row r="73" spans="1:8" x14ac:dyDescent="0.35">
      <c r="A73" s="3" t="s">
        <v>127</v>
      </c>
      <c r="B73" s="3" t="s">
        <v>128</v>
      </c>
      <c r="C73" s="4">
        <v>130866</v>
      </c>
      <c r="D73" s="5">
        <v>150000</v>
      </c>
      <c r="E73" s="21">
        <v>173306</v>
      </c>
      <c r="F73" s="5">
        <v>200000</v>
      </c>
      <c r="G73" s="21">
        <v>51181</v>
      </c>
      <c r="H73" s="5">
        <v>50000</v>
      </c>
    </row>
    <row r="74" spans="1:8" x14ac:dyDescent="0.35">
      <c r="A74" s="3" t="s">
        <v>129</v>
      </c>
      <c r="B74" s="3" t="s">
        <v>130</v>
      </c>
      <c r="C74" s="4">
        <v>430000</v>
      </c>
      <c r="D74" s="5">
        <v>430000</v>
      </c>
      <c r="E74" s="21">
        <v>458992</v>
      </c>
      <c r="F74" s="5">
        <v>430000</v>
      </c>
      <c r="G74" s="21">
        <v>430000</v>
      </c>
      <c r="H74" s="5">
        <v>660000</v>
      </c>
    </row>
    <row r="75" spans="1:8" x14ac:dyDescent="0.35">
      <c r="A75" s="3" t="s">
        <v>131</v>
      </c>
      <c r="B75" s="3" t="s">
        <v>132</v>
      </c>
      <c r="C75" s="4">
        <v>289764</v>
      </c>
      <c r="D75" s="5">
        <v>400000</v>
      </c>
      <c r="E75" s="21">
        <v>271181</v>
      </c>
      <c r="F75" s="5">
        <v>270000</v>
      </c>
      <c r="G75" s="21">
        <v>220472</v>
      </c>
      <c r="H75" s="5">
        <v>250000</v>
      </c>
    </row>
    <row r="76" spans="1:8" x14ac:dyDescent="0.35">
      <c r="A76" s="8">
        <v>923</v>
      </c>
      <c r="B76" s="3" t="s">
        <v>133</v>
      </c>
      <c r="C76" s="4">
        <v>35906</v>
      </c>
      <c r="D76" s="5">
        <v>35000</v>
      </c>
      <c r="E76" s="21">
        <v>25591</v>
      </c>
      <c r="F76" s="4"/>
      <c r="G76" s="21">
        <v>15749</v>
      </c>
      <c r="H76" s="5">
        <v>25000</v>
      </c>
    </row>
    <row r="77" spans="1:8" x14ac:dyDescent="0.35">
      <c r="A77" s="3" t="s">
        <v>134</v>
      </c>
      <c r="B77" s="3" t="s">
        <v>135</v>
      </c>
      <c r="C77" s="4">
        <v>130500</v>
      </c>
      <c r="D77" s="5">
        <v>150000</v>
      </c>
      <c r="G77" s="21">
        <v>425641</v>
      </c>
      <c r="H77" s="5">
        <v>500000</v>
      </c>
    </row>
    <row r="78" spans="1:8" x14ac:dyDescent="0.35">
      <c r="A78" s="8">
        <v>9613</v>
      </c>
      <c r="B78" s="3" t="s">
        <v>136</v>
      </c>
      <c r="D78" s="5">
        <v>250000</v>
      </c>
      <c r="E78" s="21">
        <v>230028</v>
      </c>
      <c r="F78" s="5">
        <v>230000</v>
      </c>
      <c r="G78" s="21">
        <v>230000</v>
      </c>
      <c r="H78" s="5">
        <v>230000</v>
      </c>
    </row>
    <row r="79" spans="1:8" x14ac:dyDescent="0.35">
      <c r="A79" s="26" t="s">
        <v>137</v>
      </c>
      <c r="B79" s="26" t="s">
        <v>138</v>
      </c>
      <c r="C79" s="27">
        <v>73000029</v>
      </c>
      <c r="D79" s="27">
        <f>SUM(D65:D78)</f>
        <v>78515000</v>
      </c>
      <c r="E79" s="28">
        <v>92695300</v>
      </c>
      <c r="F79" s="27">
        <f>SUM(F65:F78)</f>
        <v>94080000</v>
      </c>
      <c r="G79" s="29">
        <f>SUM(G65:G78)</f>
        <v>102808444</v>
      </c>
      <c r="H79" s="30">
        <f>SUM(H65:H78)</f>
        <v>114975000</v>
      </c>
    </row>
  </sheetData>
  <autoFilter ref="A1:D79" xr:uid="{00000000-0009-0000-0000-000000000000}"/>
  <mergeCells count="3">
    <mergeCell ref="E5:E7"/>
    <mergeCell ref="C5:C7"/>
    <mergeCell ref="D5:D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>Messer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Gálos, Enikő</dc:creator>
  <cp:lastModifiedBy>Eniko Galos</cp:lastModifiedBy>
  <cp:lastPrinted>2021-04-28T09:16:58Z</cp:lastPrinted>
  <dcterms:created xsi:type="dcterms:W3CDTF">2021-04-28T09:11:06Z</dcterms:created>
  <dcterms:modified xsi:type="dcterms:W3CDTF">2023-05-04T18:19:50Z</dcterms:modified>
</cp:coreProperties>
</file>